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4 - Transport individuel de personnes - CB\1_ DCE\1.1 Version de travail\DCE a relire (2 lots)\"/>
    </mc:Choice>
  </mc:AlternateContent>
  <xr:revisionPtr revIDLastSave="0" documentId="13_ncr:1_{620E1916-72C9-4921-88F1-B1FF82288616}" xr6:coauthVersionLast="47" xr6:coauthVersionMax="47" xr10:uidLastSave="{00000000-0000-0000-0000-000000000000}"/>
  <bookViews>
    <workbookView xWindow="30450" yWindow="-3630" windowWidth="38700" windowHeight="15225" tabRatio="416" xr2:uid="{828CB931-EDF0-4A68-9FD4-DBB330100CB6}"/>
  </bookViews>
  <sheets>
    <sheet name="DQE Lot 2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2" l="1"/>
  <c r="H68" i="2" l="1"/>
  <c r="H67" i="2"/>
  <c r="E68" i="2"/>
  <c r="E67" i="2"/>
  <c r="H62" i="2"/>
  <c r="H61" i="2"/>
  <c r="E62" i="2"/>
  <c r="E61" i="2"/>
  <c r="H56" i="2"/>
  <c r="H55" i="2"/>
  <c r="E56" i="2"/>
  <c r="E55" i="2"/>
  <c r="H50" i="2"/>
  <c r="H49" i="2"/>
  <c r="E50" i="2"/>
  <c r="E49" i="2"/>
  <c r="H42" i="2"/>
  <c r="H41" i="2"/>
  <c r="E42" i="2"/>
  <c r="E41" i="2"/>
  <c r="H36" i="2"/>
  <c r="H35" i="2"/>
  <c r="E36" i="2"/>
  <c r="E35" i="2"/>
  <c r="H28" i="2"/>
  <c r="H27" i="2"/>
  <c r="E28" i="2"/>
  <c r="E27" i="2"/>
  <c r="H21" i="2"/>
  <c r="H20" i="2"/>
  <c r="E21" i="2"/>
  <c r="E20" i="2"/>
  <c r="H13" i="2"/>
  <c r="H12" i="2"/>
  <c r="E13" i="2"/>
  <c r="E12" i="2"/>
  <c r="K28" i="2" l="1"/>
  <c r="K68" i="2"/>
  <c r="K62" i="2"/>
  <c r="K67" i="2"/>
  <c r="K56" i="2"/>
  <c r="K49" i="2"/>
  <c r="K50" i="2"/>
  <c r="K42" i="2"/>
  <c r="K36" i="2"/>
  <c r="M42" i="2" s="1"/>
  <c r="K35" i="2"/>
  <c r="K21" i="2"/>
  <c r="M13" i="2"/>
  <c r="K61" i="2"/>
  <c r="K55" i="2"/>
  <c r="K41" i="2"/>
  <c r="K27" i="2"/>
  <c r="K20" i="2"/>
  <c r="M12" i="2"/>
  <c r="M28" i="2" l="1"/>
  <c r="M68" i="2"/>
  <c r="O68" i="2" s="1"/>
  <c r="M41" i="2"/>
  <c r="M67" i="2"/>
  <c r="M27" i="2"/>
  <c r="O67" i="2" l="1"/>
  <c r="Q67" i="2" s="1"/>
</calcChain>
</file>

<file path=xl/sharedStrings.xml><?xml version="1.0" encoding="utf-8"?>
<sst xmlns="http://schemas.openxmlformats.org/spreadsheetml/2006/main" count="133" uniqueCount="44">
  <si>
    <t xml:space="preserve"> </t>
  </si>
  <si>
    <t xml:space="preserve"> JOUR</t>
  </si>
  <si>
    <t>NUIT</t>
  </si>
  <si>
    <r>
      <rPr>
        <b/>
        <sz val="11"/>
        <color indexed="8"/>
        <rFont val="Calibri"/>
        <family val="2"/>
      </rPr>
      <t>Tarif Jour</t>
    </r>
    <r>
      <rPr>
        <sz val="11"/>
        <color theme="1"/>
        <rFont val="Calibri"/>
        <family val="2"/>
        <scheme val="minor"/>
      </rPr>
      <t xml:space="preserve"> : du lundi au vendredi de 07H00 à 19H00</t>
    </r>
  </si>
  <si>
    <t>Le  Tarif nuit s'applique si plus de 50% du trajet en horaire nuit</t>
  </si>
  <si>
    <r>
      <t xml:space="preserve">Enac Saint Yan </t>
    </r>
    <r>
      <rPr>
        <b/>
        <sz val="14"/>
        <color theme="1"/>
        <rFont val="Calibri (Corps)"/>
      </rPr>
      <t xml:space="preserve">vers </t>
    </r>
    <r>
      <rPr>
        <b/>
        <sz val="14"/>
        <color rgb="FF0070C0"/>
        <rFont val="Calibri"/>
        <family val="2"/>
        <scheme val="minor"/>
      </rPr>
      <t xml:space="preserve">Paray le Monial </t>
    </r>
    <r>
      <rPr>
        <b/>
        <sz val="14"/>
        <color theme="1"/>
        <rFont val="Calibri (Corps)"/>
      </rPr>
      <t>ou</t>
    </r>
    <r>
      <rPr>
        <b/>
        <sz val="14"/>
        <color rgb="FF0070C0"/>
        <rFont val="Calibri"/>
        <family val="2"/>
        <scheme val="minor"/>
      </rPr>
      <t xml:space="preserve"> Digoin 
</t>
    </r>
    <r>
      <rPr>
        <sz val="11"/>
        <color theme="1"/>
        <rFont val="Calibri (Corps)"/>
      </rPr>
      <t xml:space="preserve">avec attente 1H00 et retour </t>
    </r>
  </si>
  <si>
    <r>
      <rPr>
        <b/>
        <sz val="14"/>
        <rFont val="Calibri"/>
        <family val="2"/>
      </rPr>
      <t xml:space="preserve"> 3.1</t>
    </r>
    <r>
      <rPr>
        <b/>
        <sz val="14"/>
        <color rgb="FF0070C0"/>
        <rFont val="Calibri"/>
        <family val="2"/>
      </rPr>
      <t xml:space="preserve">
Enac Saint Yan </t>
    </r>
    <r>
      <rPr>
        <b/>
        <sz val="14"/>
        <color rgb="FF000000"/>
        <rFont val="Calibri"/>
      </rPr>
      <t>vers</t>
    </r>
    <r>
      <rPr>
        <b/>
        <sz val="14"/>
        <color rgb="FF0070C0"/>
        <rFont val="Calibri"/>
      </rPr>
      <t xml:space="preserve"> Aéroport de Lyon Saint-Exupéry</t>
    </r>
    <r>
      <rPr>
        <b/>
        <sz val="14"/>
        <color rgb="FF0070C0"/>
        <rFont val="Calibri"/>
        <family val="2"/>
      </rPr>
      <t xml:space="preserve">
Aéroport de Lyon Saint-Exupéry </t>
    </r>
    <r>
      <rPr>
        <b/>
        <sz val="14"/>
        <rFont val="Calibri"/>
        <family val="2"/>
      </rPr>
      <t>Vers</t>
    </r>
    <r>
      <rPr>
        <b/>
        <sz val="14"/>
        <color rgb="FF0070C0"/>
        <rFont val="Calibri"/>
        <family val="2"/>
      </rPr>
      <t xml:space="preserve"> Enac Saint Yan</t>
    </r>
  </si>
  <si>
    <r>
      <rPr>
        <b/>
        <sz val="14"/>
        <rFont val="Calibri"/>
        <family val="2"/>
      </rPr>
      <t>3.2</t>
    </r>
    <r>
      <rPr>
        <b/>
        <sz val="14"/>
        <color rgb="FF0070C0"/>
        <rFont val="Calibri"/>
        <family val="2"/>
      </rPr>
      <t xml:space="preserve">
Enac Saint Yan </t>
    </r>
    <r>
      <rPr>
        <b/>
        <sz val="14"/>
        <color rgb="FF000000"/>
        <rFont val="Calibri"/>
      </rPr>
      <t>vers</t>
    </r>
    <r>
      <rPr>
        <b/>
        <sz val="14"/>
        <color rgb="FF0070C0"/>
        <rFont val="Calibri"/>
      </rPr>
      <t xml:space="preserve"> Gare TGV le Creusot
Gare TGV le Creusot </t>
    </r>
    <r>
      <rPr>
        <b/>
        <sz val="14"/>
        <rFont val="Calibri"/>
        <family val="2"/>
      </rPr>
      <t>vers</t>
    </r>
    <r>
      <rPr>
        <b/>
        <sz val="14"/>
        <color rgb="FF0070C0"/>
        <rFont val="Calibri"/>
      </rPr>
      <t xml:space="preserve"> Enac Saint Yan</t>
    </r>
  </si>
  <si>
    <r>
      <t xml:space="preserve">ENAC Saint Yan </t>
    </r>
    <r>
      <rPr>
        <b/>
        <sz val="14"/>
        <rFont val="Calibri"/>
        <family val="2"/>
        <scheme val="minor"/>
      </rPr>
      <t>vers</t>
    </r>
    <r>
      <rPr>
        <b/>
        <sz val="14"/>
        <color rgb="FF0070C0"/>
        <rFont val="Calibri"/>
        <family val="2"/>
        <scheme val="minor"/>
      </rPr>
      <t xml:space="preserve"> ENAC Grenoble </t>
    </r>
    <r>
      <rPr>
        <b/>
        <sz val="14"/>
        <color theme="1"/>
        <rFont val="Calibri (Corps)"/>
      </rPr>
      <t>/</t>
    </r>
    <r>
      <rPr>
        <b/>
        <sz val="14"/>
        <color rgb="FF0070C0"/>
        <rFont val="Calibri"/>
        <family val="2"/>
        <scheme val="minor"/>
      </rPr>
      <t xml:space="preserve"> ENAC Grenoble </t>
    </r>
    <r>
      <rPr>
        <b/>
        <sz val="14"/>
        <rFont val="Calibri"/>
        <family val="2"/>
        <scheme val="minor"/>
      </rPr>
      <t>vers</t>
    </r>
    <r>
      <rPr>
        <b/>
        <sz val="14"/>
        <color rgb="FF0070C0"/>
        <rFont val="Calibri"/>
        <family val="2"/>
        <scheme val="minor"/>
      </rPr>
      <t xml:space="preserve"> ENAC Saint Yan</t>
    </r>
  </si>
  <si>
    <r>
      <t xml:space="preserve">ENAC Saint Yan </t>
    </r>
    <r>
      <rPr>
        <b/>
        <sz val="14"/>
        <color rgb="FF000000"/>
        <rFont val="Calibri"/>
      </rPr>
      <t>vers</t>
    </r>
    <r>
      <rPr>
        <b/>
        <sz val="14"/>
        <color rgb="FF0070C0"/>
        <rFont val="Calibri"/>
      </rPr>
      <t xml:space="preserve"> ENAC Toulouse</t>
    </r>
  </si>
  <si>
    <t>Tous les Prix sont a renseigner Hors Taxe</t>
  </si>
  <si>
    <r>
      <rPr>
        <b/>
        <sz val="11"/>
        <color theme="1"/>
        <rFont val="Calibri"/>
        <family val="2"/>
        <scheme val="minor"/>
      </rPr>
      <t>3 TYPES de VEHICULES adaptés attendus</t>
    </r>
    <r>
      <rPr>
        <sz val="11"/>
        <color theme="1"/>
        <rFont val="Calibri"/>
        <family val="2"/>
        <scheme val="minor"/>
      </rPr>
      <t xml:space="preserve"> : PMR / 1 a 3 passagers = Berline / 4 à 8 passagers = Minibus 9 places</t>
    </r>
  </si>
  <si>
    <t>2 TARIFS HORAIRE</t>
  </si>
  <si>
    <r>
      <rPr>
        <b/>
        <sz val="11"/>
        <color indexed="8"/>
        <rFont val="Calibri"/>
        <family val="2"/>
      </rPr>
      <t>Tarif Nui</t>
    </r>
    <r>
      <rPr>
        <b/>
        <sz val="11"/>
        <color indexed="8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: du lundi au vendredi de 19H00 à 07H00 - week end &amp; jours fériés</t>
    </r>
  </si>
  <si>
    <t>4 POSTES au forfait</t>
  </si>
  <si>
    <r>
      <rPr>
        <b/>
        <sz val="11"/>
        <color theme="1"/>
        <rFont val="Calibri"/>
        <family val="2"/>
        <scheme val="minor"/>
      </rPr>
      <t>2 PROFILS PASSAGER</t>
    </r>
    <r>
      <rPr>
        <sz val="11"/>
        <color theme="1"/>
        <rFont val="Calibri"/>
        <family val="2"/>
        <scheme val="minor"/>
      </rPr>
      <t xml:space="preserve"> possibles : </t>
    </r>
    <r>
      <rPr>
        <sz val="12"/>
        <color theme="1"/>
        <rFont val="Calibri"/>
        <family val="2"/>
        <scheme val="minor"/>
      </rPr>
      <t xml:space="preserve">1 Bagage Cabine  / 1 Bagage cabine + 1 Soute </t>
    </r>
    <r>
      <rPr>
        <i/>
        <sz val="12"/>
        <color rgb="FF0070C0"/>
        <rFont val="Calibri"/>
        <family val="2"/>
        <scheme val="minor"/>
      </rPr>
      <t>(Cf. description en annexe 4)</t>
    </r>
  </si>
  <si>
    <r>
      <rPr>
        <b/>
        <sz val="14"/>
        <rFont val="Calibri"/>
        <family val="2"/>
        <scheme val="minor"/>
      </rPr>
      <t>2.1</t>
    </r>
    <r>
      <rPr>
        <b/>
        <sz val="14"/>
        <color rgb="FF0070C0"/>
        <rFont val="Calibri"/>
        <family val="2"/>
        <scheme val="minor"/>
      </rPr>
      <t xml:space="preserve"> 
Enac Saint Yan </t>
    </r>
    <r>
      <rPr>
        <b/>
        <sz val="14"/>
        <rFont val="Calibri"/>
        <family val="2"/>
        <scheme val="minor"/>
      </rPr>
      <t>vers</t>
    </r>
    <r>
      <rPr>
        <b/>
        <sz val="14"/>
        <color rgb="FF0070C0"/>
        <rFont val="Calibri"/>
        <family val="2"/>
        <scheme val="minor"/>
      </rPr>
      <t xml:space="preserve"> CEMPN Blagnac 
</t>
    </r>
    <r>
      <rPr>
        <sz val="11"/>
        <color theme="1"/>
        <rFont val="Calibri (Corps)"/>
      </rPr>
      <t>avec attente et retour</t>
    </r>
  </si>
  <si>
    <r>
      <rPr>
        <b/>
        <sz val="14"/>
        <rFont val="Calibri"/>
        <family val="2"/>
      </rPr>
      <t>2.2</t>
    </r>
    <r>
      <rPr>
        <b/>
        <sz val="14"/>
        <color rgb="FF0070C0"/>
        <rFont val="Calibri"/>
        <family val="2"/>
      </rPr>
      <t xml:space="preserve"> 
Enac Saint Yan</t>
    </r>
    <r>
      <rPr>
        <b/>
        <sz val="14"/>
        <color rgb="FF000000"/>
        <rFont val="Calibri"/>
      </rPr>
      <t xml:space="preserve"> vers</t>
    </r>
    <r>
      <rPr>
        <b/>
        <sz val="14"/>
        <color rgb="FF0070C0"/>
        <rFont val="Calibri"/>
      </rPr>
      <t xml:space="preserve"> CEMPN Dijon</t>
    </r>
    <r>
      <rPr>
        <b/>
        <sz val="14"/>
        <color rgb="FF0070C0"/>
        <rFont val="Calibri"/>
        <family val="2"/>
      </rPr>
      <t xml:space="preserve">
</t>
    </r>
    <r>
      <rPr>
        <sz val="11"/>
        <rFont val="Calibri"/>
        <family val="2"/>
      </rPr>
      <t>avec attente et retour</t>
    </r>
  </si>
  <si>
    <r>
      <rPr>
        <b/>
        <sz val="20"/>
        <color rgb="FF0070C0"/>
        <rFont val="Calibri"/>
        <family val="2"/>
      </rPr>
      <t>Poste 4</t>
    </r>
    <r>
      <rPr>
        <b/>
        <sz val="14"/>
        <rFont val="Calibri (Corps)"/>
      </rPr>
      <t xml:space="preserve">
Trajets entre Centres ENAC
</t>
    </r>
    <r>
      <rPr>
        <sz val="14"/>
        <color rgb="FF00B050"/>
        <rFont val="Calibri (Corps)"/>
      </rPr>
      <t>En Partance ou à destination de l'ENAC Saint Yan</t>
    </r>
  </si>
  <si>
    <r>
      <rPr>
        <b/>
        <sz val="20"/>
        <color rgb="FF0070C0"/>
        <rFont val="Calibri"/>
        <family val="2"/>
      </rPr>
      <t>Poste 3</t>
    </r>
    <r>
      <rPr>
        <b/>
        <sz val="14"/>
        <color rgb="FF000000"/>
        <rFont val="Calibri"/>
        <family val="2"/>
      </rPr>
      <t xml:space="preserve">
Aéroport et Gare TGV</t>
    </r>
  </si>
  <si>
    <r>
      <rPr>
        <b/>
        <sz val="20"/>
        <color rgb="FF0070C0"/>
        <rFont val="Calibri"/>
        <family val="2"/>
      </rPr>
      <t>Poste 2</t>
    </r>
    <r>
      <rPr>
        <b/>
        <sz val="14"/>
        <color rgb="FF000000"/>
        <rFont val="Calibri"/>
        <family val="2"/>
      </rPr>
      <t xml:space="preserve">
 Examens  CEMPN</t>
    </r>
  </si>
  <si>
    <r>
      <rPr>
        <b/>
        <sz val="20"/>
        <color rgb="FF0070C0"/>
        <rFont val="Calibri"/>
        <family val="2"/>
        <scheme val="minor"/>
      </rPr>
      <t>Poste 1</t>
    </r>
    <r>
      <rPr>
        <b/>
        <sz val="14"/>
        <color indexed="8"/>
        <rFont val="Calibri"/>
        <family val="2"/>
        <scheme val="minor"/>
      </rPr>
      <t xml:space="preserve">
Accompagnement aux 
courses alimentaires et rendez-vous médicaux</t>
    </r>
  </si>
  <si>
    <r>
      <rPr>
        <b/>
        <sz val="22"/>
        <color rgb="FF0070C0"/>
        <rFont val="Calibri"/>
        <family val="2"/>
        <scheme val="minor"/>
      </rPr>
      <t>Détail Quantitatif Estimatif
Nombre de trajets estimés sur 1 année</t>
    </r>
    <r>
      <rPr>
        <b/>
        <sz val="18"/>
        <rFont val="Calibri"/>
        <family val="2"/>
        <scheme val="minor"/>
      </rPr>
      <t xml:space="preserve">
TRANSPORTS INDIVIDUELS
LOT 2
ENAC Saint Yan </t>
    </r>
  </si>
  <si>
    <t>Nombre
estimé</t>
  </si>
  <si>
    <t>Prix 
Total</t>
  </si>
  <si>
    <r>
      <t xml:space="preserve">De 1 à 3 Passagers
</t>
    </r>
    <r>
      <rPr>
        <sz val="12"/>
        <color theme="1"/>
        <rFont val="Calibri"/>
        <family val="2"/>
        <scheme val="minor"/>
      </rPr>
      <t>Avec Cabas Courses</t>
    </r>
  </si>
  <si>
    <r>
      <t xml:space="preserve">De 1 à 3 Passagers
</t>
    </r>
    <r>
      <rPr>
        <sz val="12"/>
        <color theme="1"/>
        <rFont val="Calibri"/>
        <family val="2"/>
        <scheme val="minor"/>
      </rPr>
      <t>1 Bagage cabine / personne</t>
    </r>
  </si>
  <si>
    <r>
      <t xml:space="preserve">De 1 à 3 Passagers
</t>
    </r>
    <r>
      <rPr>
        <sz val="12"/>
        <color theme="1"/>
        <rFont val="Calibri"/>
        <family val="2"/>
        <scheme val="minor"/>
      </rPr>
      <t>1 Bagage soute +  1 cabine
par personne</t>
    </r>
  </si>
  <si>
    <r>
      <t xml:space="preserve">De 4 à 8 Passagers
</t>
    </r>
    <r>
      <rPr>
        <sz val="12"/>
        <color theme="1"/>
        <rFont val="Calibri"/>
        <family val="2"/>
        <scheme val="minor"/>
      </rPr>
      <t>Avec Cabas Courses</t>
    </r>
  </si>
  <si>
    <r>
      <t xml:space="preserve">De 4 à 8 Passagers
</t>
    </r>
    <r>
      <rPr>
        <sz val="12"/>
        <color theme="1"/>
        <rFont val="Calibri"/>
        <family val="2"/>
        <scheme val="minor"/>
      </rPr>
      <t>1 Bagage cabine / personne</t>
    </r>
  </si>
  <si>
    <r>
      <t xml:space="preserve">De 4 à 8 Passagers
</t>
    </r>
    <r>
      <rPr>
        <sz val="12"/>
        <color theme="1"/>
        <rFont val="Calibri"/>
        <family val="2"/>
        <scheme val="minor"/>
      </rPr>
      <t>1 Bagage soute +  1 cabine
par personne</t>
    </r>
  </si>
  <si>
    <t>Prix 
Unitaire</t>
  </si>
  <si>
    <t>Total
poste 1</t>
  </si>
  <si>
    <t>Total
Poste 2.1</t>
  </si>
  <si>
    <t>Total
Poste 2.2</t>
  </si>
  <si>
    <t>Total
Poste 3.1</t>
  </si>
  <si>
    <t>Total
Poste 3.2</t>
  </si>
  <si>
    <t>Prix 
Total
poste
4</t>
  </si>
  <si>
    <t>Prix
Total
Poste
 3</t>
  </si>
  <si>
    <t>Prix
Total
Poste 
2</t>
  </si>
  <si>
    <r>
      <rPr>
        <b/>
        <sz val="13"/>
        <color rgb="FF0070C0"/>
        <rFont val="Calibri"/>
        <family val="2"/>
        <scheme val="minor"/>
      </rPr>
      <t>ENAC Saint Yan</t>
    </r>
    <r>
      <rPr>
        <b/>
        <sz val="13"/>
        <rFont val="Calibri"/>
        <family val="2"/>
        <scheme val="minor"/>
      </rPr>
      <t xml:space="preserve"> vers</t>
    </r>
    <r>
      <rPr>
        <b/>
        <sz val="13"/>
        <color rgb="FF0070C0"/>
        <rFont val="Calibri"/>
        <family val="2"/>
        <scheme val="minor"/>
      </rPr>
      <t xml:space="preserve"> ENAC Montpellier </t>
    </r>
    <r>
      <rPr>
        <b/>
        <sz val="13"/>
        <color theme="1"/>
        <rFont val="Calibri (Corps)"/>
      </rPr>
      <t>/</t>
    </r>
    <r>
      <rPr>
        <b/>
        <sz val="13"/>
        <color rgb="FF0070C0"/>
        <rFont val="Calibri"/>
        <family val="2"/>
        <scheme val="minor"/>
      </rPr>
      <t xml:space="preserve"> ENAC Montpellier </t>
    </r>
    <r>
      <rPr>
        <b/>
        <sz val="13"/>
        <rFont val="Calibri"/>
        <family val="2"/>
        <scheme val="minor"/>
      </rPr>
      <t>vers</t>
    </r>
    <r>
      <rPr>
        <b/>
        <sz val="13"/>
        <color rgb="FF0070C0"/>
        <rFont val="Calibri"/>
        <family val="2"/>
        <scheme val="minor"/>
      </rPr>
      <t xml:space="preserve"> ENAC Saint Yan</t>
    </r>
  </si>
  <si>
    <r>
      <rPr>
        <b/>
        <sz val="13"/>
        <color rgb="FF0070C0"/>
        <rFont val="Calibri"/>
        <family val="2"/>
        <scheme val="minor"/>
      </rPr>
      <t xml:space="preserve">ENAC Saint Yan </t>
    </r>
    <r>
      <rPr>
        <b/>
        <sz val="13"/>
        <rFont val="Calibri"/>
        <family val="2"/>
        <scheme val="minor"/>
      </rPr>
      <t>vers</t>
    </r>
    <r>
      <rPr>
        <b/>
        <sz val="13"/>
        <color rgb="FF0070C0"/>
        <rFont val="Calibri"/>
        <family val="2"/>
        <scheme val="minor"/>
      </rPr>
      <t xml:space="preserve"> Enac Carcassonne </t>
    </r>
    <r>
      <rPr>
        <b/>
        <sz val="13"/>
        <color theme="1"/>
        <rFont val="Calibri (Corps)"/>
      </rPr>
      <t xml:space="preserve">/ </t>
    </r>
    <r>
      <rPr>
        <b/>
        <sz val="13"/>
        <color rgb="FF0070C0"/>
        <rFont val="Calibri"/>
        <family val="2"/>
        <scheme val="minor"/>
      </rPr>
      <t xml:space="preserve">Enac Carcassonne </t>
    </r>
    <r>
      <rPr>
        <b/>
        <sz val="13"/>
        <rFont val="Calibri"/>
        <family val="2"/>
        <scheme val="minor"/>
      </rPr>
      <t>vers</t>
    </r>
    <r>
      <rPr>
        <b/>
        <sz val="13"/>
        <color rgb="FF0070C0"/>
        <rFont val="Calibri"/>
        <family val="2"/>
        <scheme val="minor"/>
      </rPr>
      <t xml:space="preserve"> ENAC Saint Yan</t>
    </r>
  </si>
  <si>
    <r>
      <rPr>
        <b/>
        <sz val="11"/>
        <color indexed="8"/>
        <rFont val="Calibri"/>
        <family val="2"/>
      </rPr>
      <t>Tous les prix dans le présent documents sont des forfait qui tiennent compte de :
L</t>
    </r>
    <r>
      <rPr>
        <sz val="11"/>
        <color theme="1"/>
        <rFont val="Calibri"/>
        <family val="2"/>
        <scheme val="minor"/>
      </rPr>
      <t xml:space="preserve">'achememinement jusqu'au lieu de prise en charge, du chargement, déchargement et d'une éventuelle attente d'1 heure avant retour (Courses &amp; rdv médicaux).
1 éventuel </t>
    </r>
    <r>
      <rPr>
        <b/>
        <sz val="11"/>
        <color theme="1"/>
        <rFont val="Calibri"/>
        <family val="2"/>
        <scheme val="minor"/>
      </rPr>
      <t>premier délai d'attente passager sans majoration de 30 min.  (</t>
    </r>
    <r>
      <rPr>
        <sz val="11"/>
        <color theme="1"/>
        <rFont val="Calibri"/>
        <family val="2"/>
        <scheme val="minor"/>
      </rPr>
      <t xml:space="preserve">Au-delà de 30min de retard : 1 Retard passager de 2 x 15 minutes maximum pourra etre facturé.
</t>
    </r>
  </si>
  <si>
    <t>ENAC 202600FSC004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</si>
</sst>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theme="1"/>
      <name val="Calibri"/>
      <family val="2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 (Corps)"/>
    </font>
    <font>
      <b/>
      <sz val="14"/>
      <name val="Calibri (Corps)"/>
    </font>
    <font>
      <b/>
      <sz val="14"/>
      <color indexed="8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70C0"/>
      <name val="Calibri"/>
    </font>
    <font>
      <b/>
      <sz val="14"/>
      <color rgb="FF000000"/>
      <name val="Calibri"/>
    </font>
    <font>
      <b/>
      <sz val="14"/>
      <color rgb="FF0070C0"/>
      <name val="Calibri"/>
      <family val="2"/>
    </font>
    <font>
      <sz val="11"/>
      <color theme="1"/>
      <name val="Calibri (Corps)"/>
    </font>
    <font>
      <sz val="11"/>
      <name val="Calibri"/>
      <family val="2"/>
    </font>
    <font>
      <b/>
      <sz val="14"/>
      <name val="Calibri"/>
      <family val="2"/>
    </font>
    <font>
      <sz val="14"/>
      <color rgb="FF00B050"/>
      <name val="Calibri (Corps)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4"/>
      <color theme="1"/>
      <name val="Calibri (Corps)"/>
      <family val="2"/>
    </font>
    <font>
      <b/>
      <sz val="20"/>
      <color rgb="FF0070C0"/>
      <name val="Calibri"/>
      <family val="2"/>
    </font>
    <font>
      <b/>
      <sz val="20"/>
      <color rgb="FF0070C0"/>
      <name val="Calibri"/>
      <family val="2"/>
      <scheme val="minor"/>
    </font>
    <font>
      <b/>
      <sz val="22"/>
      <color rgb="FF0070C0"/>
      <name val="Calibri"/>
      <family val="2"/>
      <scheme val="minor"/>
    </font>
    <font>
      <b/>
      <sz val="13"/>
      <color rgb="FF0070C0"/>
      <name val="Calibri"/>
      <family val="2"/>
      <scheme val="minor"/>
    </font>
    <font>
      <b/>
      <sz val="13"/>
      <name val="Calibri"/>
      <family val="2"/>
      <scheme val="minor"/>
    </font>
    <font>
      <b/>
      <sz val="13"/>
      <color theme="1"/>
      <name val="Calibri (Corps)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2">
    <xf numFmtId="0" fontId="0" fillId="0" borderId="0" xfId="0"/>
    <xf numFmtId="44" fontId="2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44" fontId="0" fillId="0" borderId="0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/>
    </xf>
    <xf numFmtId="1" fontId="2" fillId="3" borderId="20" xfId="1" applyNumberFormat="1" applyFont="1" applyFill="1" applyBorder="1" applyAlignment="1">
      <alignment horizontal="center" vertical="center"/>
    </xf>
    <xf numFmtId="1" fontId="2" fillId="2" borderId="22" xfId="1" applyNumberFormat="1" applyFont="1" applyFill="1" applyBorder="1" applyAlignment="1">
      <alignment horizontal="center" vertical="center"/>
    </xf>
    <xf numFmtId="164" fontId="2" fillId="3" borderId="19" xfId="1" applyNumberFormat="1" applyFont="1" applyFill="1" applyBorder="1" applyAlignment="1">
      <alignment horizontal="center" vertical="center"/>
    </xf>
    <xf numFmtId="164" fontId="2" fillId="2" borderId="23" xfId="1" applyNumberFormat="1" applyFont="1" applyFill="1" applyBorder="1" applyAlignment="1">
      <alignment horizontal="center" vertical="center"/>
    </xf>
    <xf numFmtId="164" fontId="2" fillId="3" borderId="2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3" borderId="35" xfId="1" applyNumberFormat="1" applyFont="1" applyFill="1" applyBorder="1" applyAlignment="1">
      <alignment horizontal="center" vertical="center"/>
    </xf>
    <xf numFmtId="164" fontId="2" fillId="2" borderId="24" xfId="1" applyNumberFormat="1" applyFont="1" applyFill="1" applyBorder="1" applyAlignment="1">
      <alignment horizontal="center" vertical="center"/>
    </xf>
    <xf numFmtId="164" fontId="2" fillId="2" borderId="36" xfId="1" applyNumberFormat="1" applyFont="1" applyFill="1" applyBorder="1" applyAlignment="1">
      <alignment horizontal="center" vertical="center"/>
    </xf>
    <xf numFmtId="164" fontId="2" fillId="3" borderId="37" xfId="1" applyNumberFormat="1" applyFont="1" applyFill="1" applyBorder="1" applyAlignment="1">
      <alignment horizontal="center" vertical="center"/>
    </xf>
    <xf numFmtId="164" fontId="2" fillId="3" borderId="30" xfId="1" applyNumberFormat="1" applyFont="1" applyFill="1" applyBorder="1" applyAlignment="1">
      <alignment horizontal="center" vertical="center"/>
    </xf>
    <xf numFmtId="164" fontId="2" fillId="3" borderId="31" xfId="1" applyNumberFormat="1" applyFont="1" applyFill="1" applyBorder="1" applyAlignment="1">
      <alignment horizontal="center" vertical="center"/>
    </xf>
    <xf numFmtId="1" fontId="2" fillId="3" borderId="29" xfId="1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3" fillId="0" borderId="0" xfId="0" applyFont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17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97368</xdr:colOff>
      <xdr:row>46</xdr:row>
      <xdr:rowOff>57150</xdr:rowOff>
    </xdr:from>
    <xdr:to>
      <xdr:col>1</xdr:col>
      <xdr:colOff>714376</xdr:colOff>
      <xdr:row>47</xdr:row>
      <xdr:rowOff>38100</xdr:rowOff>
    </xdr:to>
    <xdr:pic>
      <xdr:nvPicPr>
        <xdr:cNvPr id="1952" name="Graphique 5" descr="Groupe de femmes">
          <a:extLst>
            <a:ext uri="{FF2B5EF4-FFF2-40B4-BE49-F238E27FC236}">
              <a16:creationId xmlns:a16="http://schemas.microsoft.com/office/drawing/2014/main" id="{AC7306BB-BCE4-16D5-1A1F-75F20FC71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43" y="18735675"/>
          <a:ext cx="617008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518761</xdr:colOff>
      <xdr:row>3</xdr:row>
      <xdr:rowOff>0</xdr:rowOff>
    </xdr:from>
    <xdr:to>
      <xdr:col>16</xdr:col>
      <xdr:colOff>631827</xdr:colOff>
      <xdr:row>5</xdr:row>
      <xdr:rowOff>295274</xdr:rowOff>
    </xdr:to>
    <xdr:pic>
      <xdr:nvPicPr>
        <xdr:cNvPr id="1953" name="Graphique 4" descr="Taxi">
          <a:extLst>
            <a:ext uri="{FF2B5EF4-FFF2-40B4-BE49-F238E27FC236}">
              <a16:creationId xmlns:a16="http://schemas.microsoft.com/office/drawing/2014/main" id="{C9D8D3A8-F0D6-A152-2720-BF7E24B9F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7811" y="457200"/>
          <a:ext cx="2179991" cy="2143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87197</xdr:colOff>
      <xdr:row>52</xdr:row>
      <xdr:rowOff>19050</xdr:rowOff>
    </xdr:from>
    <xdr:ext cx="655753" cy="666750"/>
    <xdr:pic>
      <xdr:nvPicPr>
        <xdr:cNvPr id="16" name="Graphique 5" descr="Groupe de femmes">
          <a:extLst>
            <a:ext uri="{FF2B5EF4-FFF2-40B4-BE49-F238E27FC236}">
              <a16:creationId xmlns:a16="http://schemas.microsoft.com/office/drawing/2014/main" id="{D9B6F23D-4120-473F-86A4-D1C51C5CF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272" y="20735925"/>
          <a:ext cx="655753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77515</xdr:colOff>
      <xdr:row>38</xdr:row>
      <xdr:rowOff>38100</xdr:rowOff>
    </xdr:from>
    <xdr:ext cx="646385" cy="657225"/>
    <xdr:pic>
      <xdr:nvPicPr>
        <xdr:cNvPr id="20" name="Graphique 5" descr="Groupe de femmes">
          <a:extLst>
            <a:ext uri="{FF2B5EF4-FFF2-40B4-BE49-F238E27FC236}">
              <a16:creationId xmlns:a16="http://schemas.microsoft.com/office/drawing/2014/main" id="{B834664D-8C71-407C-969A-AAF6329BE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590" y="15278100"/>
          <a:ext cx="64638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85725</xdr:colOff>
      <xdr:row>24</xdr:row>
      <xdr:rowOff>66675</xdr:rowOff>
    </xdr:from>
    <xdr:ext cx="638176" cy="648878"/>
    <xdr:pic>
      <xdr:nvPicPr>
        <xdr:cNvPr id="21" name="Graphique 5" descr="Groupe de femmes">
          <a:extLst>
            <a:ext uri="{FF2B5EF4-FFF2-40B4-BE49-F238E27FC236}">
              <a16:creationId xmlns:a16="http://schemas.microsoft.com/office/drawing/2014/main" id="{99488BBF-70A0-4690-B78B-C26825129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9182100"/>
          <a:ext cx="638176" cy="648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105776</xdr:colOff>
      <xdr:row>64</xdr:row>
      <xdr:rowOff>38100</xdr:rowOff>
    </xdr:from>
    <xdr:ext cx="627649" cy="638175"/>
    <xdr:pic>
      <xdr:nvPicPr>
        <xdr:cNvPr id="2" name="Graphique 5" descr="Groupe de femmes">
          <a:extLst>
            <a:ext uri="{FF2B5EF4-FFF2-40B4-BE49-F238E27FC236}">
              <a16:creationId xmlns:a16="http://schemas.microsoft.com/office/drawing/2014/main" id="{8E68CA56-A715-4B77-9FA8-F364D2FA5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51" y="24822150"/>
          <a:ext cx="627649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105619</xdr:colOff>
      <xdr:row>58</xdr:row>
      <xdr:rowOff>47625</xdr:rowOff>
    </xdr:from>
    <xdr:ext cx="618281" cy="628650"/>
    <xdr:pic>
      <xdr:nvPicPr>
        <xdr:cNvPr id="3" name="Graphique 5" descr="Groupe de femmes">
          <a:extLst>
            <a:ext uri="{FF2B5EF4-FFF2-40B4-BE49-F238E27FC236}">
              <a16:creationId xmlns:a16="http://schemas.microsoft.com/office/drawing/2014/main" id="{43B2C400-448E-44E5-8C26-F2E1EC2CE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694" y="22783800"/>
          <a:ext cx="618281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77829</xdr:colOff>
      <xdr:row>32</xdr:row>
      <xdr:rowOff>19050</xdr:rowOff>
    </xdr:from>
    <xdr:ext cx="665121" cy="676275"/>
    <xdr:pic>
      <xdr:nvPicPr>
        <xdr:cNvPr id="4" name="Graphique 5" descr="Groupe de femmes">
          <a:extLst>
            <a:ext uri="{FF2B5EF4-FFF2-40B4-BE49-F238E27FC236}">
              <a16:creationId xmlns:a16="http://schemas.microsoft.com/office/drawing/2014/main" id="{B8D7DFAD-F09B-A64D-8F64-5220744DE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904" y="12868275"/>
          <a:ext cx="665121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95780</xdr:colOff>
      <xdr:row>9</xdr:row>
      <xdr:rowOff>76200</xdr:rowOff>
    </xdr:from>
    <xdr:ext cx="599546" cy="609600"/>
    <xdr:pic>
      <xdr:nvPicPr>
        <xdr:cNvPr id="7" name="Graphique 5" descr="Groupe de femmes">
          <a:extLst>
            <a:ext uri="{FF2B5EF4-FFF2-40B4-BE49-F238E27FC236}">
              <a16:creationId xmlns:a16="http://schemas.microsoft.com/office/drawing/2014/main" id="{C8902ED9-2812-CD4B-BC00-2C01A009C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855" y="3419475"/>
          <a:ext cx="599546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87040</xdr:colOff>
      <xdr:row>17</xdr:row>
      <xdr:rowOff>66675</xdr:rowOff>
    </xdr:from>
    <xdr:ext cx="646385" cy="657225"/>
    <xdr:pic>
      <xdr:nvPicPr>
        <xdr:cNvPr id="8" name="Graphique 5" descr="Groupe de femmes">
          <a:extLst>
            <a:ext uri="{FF2B5EF4-FFF2-40B4-BE49-F238E27FC236}">
              <a16:creationId xmlns:a16="http://schemas.microsoft.com/office/drawing/2014/main" id="{E5EA17B6-0F9C-FA43-8270-E92BE867A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115" y="6943725"/>
          <a:ext cx="64638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200021</xdr:colOff>
      <xdr:row>73</xdr:row>
      <xdr:rowOff>14758</xdr:rowOff>
    </xdr:from>
    <xdr:to>
      <xdr:col>6</xdr:col>
      <xdr:colOff>602452</xdr:colOff>
      <xdr:row>73</xdr:row>
      <xdr:rowOff>319558</xdr:rowOff>
    </xdr:to>
    <xdr:pic>
      <xdr:nvPicPr>
        <xdr:cNvPr id="5" name="Image 4189" descr="Une image contenant accessoire, étui&#10;&#10;Le contenu généré par l’IA peut être incorrect.">
          <a:extLst>
            <a:ext uri="{FF2B5EF4-FFF2-40B4-BE49-F238E27FC236}">
              <a16:creationId xmlns:a16="http://schemas.microsoft.com/office/drawing/2014/main" id="{44A54DAB-EF70-484B-8E5D-A25243BC3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1" y="34304758"/>
          <a:ext cx="40243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71437</xdr:colOff>
      <xdr:row>73</xdr:row>
      <xdr:rowOff>86913</xdr:rowOff>
    </xdr:from>
    <xdr:to>
      <xdr:col>4</xdr:col>
      <xdr:colOff>321468</xdr:colOff>
      <xdr:row>73</xdr:row>
      <xdr:rowOff>277413</xdr:rowOff>
    </xdr:to>
    <xdr:pic>
      <xdr:nvPicPr>
        <xdr:cNvPr id="6" name="Image 27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B882152E-E7DA-460A-88E4-790F689CB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3687" y="34376913"/>
          <a:ext cx="250031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421483</xdr:colOff>
      <xdr:row>73</xdr:row>
      <xdr:rowOff>65484</xdr:rowOff>
    </xdr:from>
    <xdr:to>
      <xdr:col>5</xdr:col>
      <xdr:colOff>671514</xdr:colOff>
      <xdr:row>73</xdr:row>
      <xdr:rowOff>255984</xdr:rowOff>
    </xdr:to>
    <xdr:pic>
      <xdr:nvPicPr>
        <xdr:cNvPr id="9" name="Image 27" descr="Une image contenant symbole, accessoire&#10;&#10;Le contenu généré par l’IA peut être incorrect.">
          <a:extLst>
            <a:ext uri="{FF2B5EF4-FFF2-40B4-BE49-F238E27FC236}">
              <a16:creationId xmlns:a16="http://schemas.microsoft.com/office/drawing/2014/main" id="{92A33DC3-3ADB-400D-A55D-E84AEF553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alphaModFix amt="1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1458" y="34355484"/>
          <a:ext cx="250031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47625</xdr:rowOff>
    </xdr:from>
    <xdr:to>
      <xdr:col>3</xdr:col>
      <xdr:colOff>809625</xdr:colOff>
      <xdr:row>5</xdr:row>
      <xdr:rowOff>769521</xdr:rowOff>
    </xdr:to>
    <xdr:pic>
      <xdr:nvPicPr>
        <xdr:cNvPr id="11" name="Graphique 10" descr="Euro avec un remplissage uni">
          <a:extLst>
            <a:ext uri="{FF2B5EF4-FFF2-40B4-BE49-F238E27FC236}">
              <a16:creationId xmlns:a16="http://schemas.microsoft.com/office/drawing/2014/main" id="{247FB166-B79D-AB87-9C2F-F23FD1D1CB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alphaModFix amt="35000"/>
          <a:extLs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0" y="504825"/>
          <a:ext cx="2724150" cy="2569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99BD9-E95B-4EE1-8052-D5A9A80FEAA1}">
  <sheetPr>
    <pageSetUpPr fitToPage="1"/>
  </sheetPr>
  <dimension ref="B1:U87"/>
  <sheetViews>
    <sheetView tabSelected="1" topLeftCell="A2" zoomScaleNormal="100" workbookViewId="0">
      <selection activeCell="B3" sqref="B3:Q3"/>
    </sheetView>
  </sheetViews>
  <sheetFormatPr baseColWidth="10" defaultColWidth="11.453125" defaultRowHeight="14.5"/>
  <cols>
    <col min="1" max="1" width="3.26953125" customWidth="1"/>
    <col min="2" max="8" width="12.7265625" customWidth="1"/>
    <col min="9" max="9" width="3.453125" customWidth="1"/>
    <col min="10" max="10" width="2" customWidth="1"/>
    <col min="11" max="11" width="12.7265625" customWidth="1"/>
    <col min="12" max="12" width="4.1796875" customWidth="1"/>
    <col min="14" max="14" width="4" customWidth="1"/>
    <col min="16" max="16" width="4.1796875" customWidth="1"/>
  </cols>
  <sheetData>
    <row r="1" spans="2:21" ht="15.75" hidden="1" customHeight="1" thickBot="1"/>
    <row r="2" spans="2:21" ht="15.75" customHeight="1" thickBot="1"/>
    <row r="3" spans="2:21" ht="36" customHeight="1" thickBot="1">
      <c r="B3" s="48" t="s">
        <v>43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5" spans="2:21" ht="130.5" customHeight="1">
      <c r="B5" s="51" t="s">
        <v>22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2:21" ht="66.75" customHeight="1" thickBot="1">
      <c r="B6" s="13"/>
      <c r="C6" s="13"/>
      <c r="D6" s="13"/>
      <c r="E6" s="13"/>
      <c r="F6" s="13"/>
      <c r="G6" s="13"/>
      <c r="H6" s="13"/>
    </row>
    <row r="7" spans="2:21" ht="61.5" customHeight="1" thickBot="1">
      <c r="B7" s="59" t="s">
        <v>21</v>
      </c>
      <c r="C7" s="60"/>
      <c r="D7" s="60"/>
      <c r="E7" s="60"/>
      <c r="F7" s="60"/>
      <c r="G7" s="60"/>
      <c r="H7" s="61"/>
    </row>
    <row r="8" spans="2:21" ht="9" customHeight="1" thickBot="1">
      <c r="B8" s="6"/>
      <c r="C8" s="1"/>
      <c r="D8" s="1"/>
      <c r="E8" s="1"/>
      <c r="F8" s="1"/>
      <c r="G8" s="1"/>
      <c r="H8" s="1"/>
    </row>
    <row r="9" spans="2:21" ht="42" customHeight="1" thickBot="1">
      <c r="B9" s="56" t="s">
        <v>5</v>
      </c>
      <c r="C9" s="57"/>
      <c r="D9" s="57"/>
      <c r="E9" s="57"/>
      <c r="F9" s="57"/>
      <c r="G9" s="57"/>
      <c r="H9" s="58"/>
    </row>
    <row r="10" spans="2:21" ht="34.5" customHeight="1" thickBot="1">
      <c r="B10" s="62"/>
      <c r="C10" s="64" t="s">
        <v>25</v>
      </c>
      <c r="D10" s="65"/>
      <c r="E10" s="66"/>
      <c r="F10" s="64" t="s">
        <v>28</v>
      </c>
      <c r="G10" s="65"/>
      <c r="H10" s="66"/>
    </row>
    <row r="11" spans="2:21" ht="30" customHeight="1" thickBot="1">
      <c r="B11" s="63"/>
      <c r="C11" s="31" t="s">
        <v>23</v>
      </c>
      <c r="D11" s="25" t="s">
        <v>31</v>
      </c>
      <c r="E11" s="32" t="s">
        <v>24</v>
      </c>
      <c r="F11" s="31" t="s">
        <v>23</v>
      </c>
      <c r="G11" s="25" t="s">
        <v>31</v>
      </c>
      <c r="H11" s="32" t="s">
        <v>24</v>
      </c>
      <c r="M11" s="33" t="s">
        <v>32</v>
      </c>
      <c r="O11" s="53" t="s">
        <v>24</v>
      </c>
      <c r="U11">
        <f>+D1228</f>
        <v>0</v>
      </c>
    </row>
    <row r="12" spans="2:21" ht="30" customHeight="1" thickBot="1">
      <c r="B12" s="5" t="s">
        <v>1</v>
      </c>
      <c r="C12" s="35">
        <v>20</v>
      </c>
      <c r="D12" s="37"/>
      <c r="E12" s="39">
        <f>C12*D12</f>
        <v>0</v>
      </c>
      <c r="F12" s="35">
        <v>20</v>
      </c>
      <c r="G12" s="37"/>
      <c r="H12" s="39">
        <f>F12*G12</f>
        <v>0</v>
      </c>
      <c r="M12" s="41">
        <f>E12+H12</f>
        <v>0</v>
      </c>
      <c r="O12" s="54"/>
    </row>
    <row r="13" spans="2:21" ht="30" customHeight="1" thickBot="1">
      <c r="B13" s="24" t="s">
        <v>2</v>
      </c>
      <c r="C13" s="36">
        <v>3</v>
      </c>
      <c r="D13" s="38"/>
      <c r="E13" s="42">
        <f>C13*D13</f>
        <v>0</v>
      </c>
      <c r="F13" s="36">
        <v>2</v>
      </c>
      <c r="G13" s="38"/>
      <c r="H13" s="42">
        <f>F13*G13</f>
        <v>0</v>
      </c>
      <c r="M13" s="43">
        <f>E13+H13</f>
        <v>0</v>
      </c>
      <c r="O13" s="54"/>
    </row>
    <row r="14" spans="2:21" ht="94.5" customHeight="1" thickBot="1">
      <c r="B14" s="14"/>
      <c r="C14" s="1"/>
      <c r="D14" s="1"/>
      <c r="E14" s="1"/>
      <c r="F14" s="1"/>
      <c r="G14" s="1"/>
      <c r="H14" s="1"/>
      <c r="O14" s="54"/>
    </row>
    <row r="15" spans="2:21" ht="48" customHeight="1" thickBot="1">
      <c r="B15" s="88" t="s">
        <v>20</v>
      </c>
      <c r="C15" s="89"/>
      <c r="D15" s="89"/>
      <c r="E15" s="89"/>
      <c r="F15" s="89"/>
      <c r="G15" s="89"/>
      <c r="H15" s="90"/>
      <c r="O15" s="54"/>
    </row>
    <row r="16" spans="2:21" ht="11.5" customHeight="1" thickBot="1">
      <c r="B16" s="6"/>
      <c r="C16" s="1"/>
      <c r="D16" s="1"/>
      <c r="E16" s="1"/>
      <c r="F16" s="1"/>
      <c r="G16" s="1"/>
      <c r="H16" s="1"/>
      <c r="O16" s="54"/>
    </row>
    <row r="17" spans="2:15" ht="54.75" customHeight="1" thickBot="1">
      <c r="B17" s="56" t="s">
        <v>16</v>
      </c>
      <c r="C17" s="57"/>
      <c r="D17" s="57"/>
      <c r="E17" s="57"/>
      <c r="F17" s="71"/>
      <c r="G17" s="71"/>
      <c r="H17" s="72"/>
      <c r="O17" s="54"/>
    </row>
    <row r="18" spans="2:15" ht="44.25" customHeight="1" thickBot="1">
      <c r="B18" s="62"/>
      <c r="C18" s="64" t="s">
        <v>26</v>
      </c>
      <c r="D18" s="69"/>
      <c r="E18" s="70"/>
      <c r="F18" s="64" t="s">
        <v>29</v>
      </c>
      <c r="G18" s="69"/>
      <c r="H18" s="70"/>
      <c r="O18" s="54"/>
    </row>
    <row r="19" spans="2:15" ht="39" customHeight="1" thickBot="1">
      <c r="B19" s="63"/>
      <c r="C19" s="31" t="s">
        <v>23</v>
      </c>
      <c r="D19" s="25" t="s">
        <v>31</v>
      </c>
      <c r="E19" s="32" t="s">
        <v>24</v>
      </c>
      <c r="F19" s="31" t="s">
        <v>23</v>
      </c>
      <c r="G19" s="25" t="s">
        <v>31</v>
      </c>
      <c r="H19" s="32" t="s">
        <v>24</v>
      </c>
      <c r="K19" s="33" t="s">
        <v>33</v>
      </c>
      <c r="M19" s="53" t="s">
        <v>39</v>
      </c>
      <c r="O19" s="54"/>
    </row>
    <row r="20" spans="2:15" ht="30" customHeight="1" thickBot="1">
      <c r="B20" s="8" t="s">
        <v>1</v>
      </c>
      <c r="C20" s="35">
        <v>10</v>
      </c>
      <c r="D20" s="37"/>
      <c r="E20" s="39">
        <f>C20*D20</f>
        <v>0</v>
      </c>
      <c r="F20" s="35">
        <v>2</v>
      </c>
      <c r="G20" s="37"/>
      <c r="H20" s="39">
        <f>F20*G20</f>
        <v>0</v>
      </c>
      <c r="I20" s="40"/>
      <c r="J20" s="40"/>
      <c r="K20" s="41">
        <f>E20+H20</f>
        <v>0</v>
      </c>
      <c r="M20" s="54"/>
      <c r="O20" s="54"/>
    </row>
    <row r="21" spans="2:15" ht="30" customHeight="1" thickBot="1">
      <c r="B21" s="24" t="s">
        <v>2</v>
      </c>
      <c r="C21" s="36">
        <v>0</v>
      </c>
      <c r="D21" s="38"/>
      <c r="E21" s="42">
        <f>C21*D21</f>
        <v>0</v>
      </c>
      <c r="F21" s="36">
        <v>0</v>
      </c>
      <c r="G21" s="38"/>
      <c r="H21" s="42">
        <f>F21*G21</f>
        <v>0</v>
      </c>
      <c r="I21" s="40"/>
      <c r="J21" s="40" t="s">
        <v>0</v>
      </c>
      <c r="K21" s="43">
        <f>E21+H21</f>
        <v>0</v>
      </c>
      <c r="M21" s="54"/>
      <c r="O21" s="54"/>
    </row>
    <row r="22" spans="2:15" ht="12" customHeight="1" thickBot="1">
      <c r="B22" s="6"/>
      <c r="C22" s="1"/>
      <c r="D22" s="1"/>
      <c r="E22" s="1"/>
      <c r="F22" s="1"/>
      <c r="G22" s="1"/>
      <c r="H22" s="1"/>
      <c r="M22" s="54"/>
      <c r="O22" s="54"/>
    </row>
    <row r="23" spans="2:15" ht="22" customHeight="1">
      <c r="B23" s="101" t="s">
        <v>17</v>
      </c>
      <c r="C23" s="102"/>
      <c r="D23" s="102"/>
      <c r="E23" s="102"/>
      <c r="F23" s="102"/>
      <c r="G23" s="102"/>
      <c r="H23" s="103"/>
      <c r="M23" s="54"/>
      <c r="O23" s="54"/>
    </row>
    <row r="24" spans="2:15" ht="33.75" customHeight="1" thickBot="1">
      <c r="B24" s="104"/>
      <c r="C24" s="105"/>
      <c r="D24" s="105"/>
      <c r="E24" s="105"/>
      <c r="F24" s="105"/>
      <c r="G24" s="105"/>
      <c r="H24" s="106"/>
      <c r="M24" s="54"/>
      <c r="O24" s="54"/>
    </row>
    <row r="25" spans="2:15" ht="37.5" customHeight="1" thickBot="1">
      <c r="B25" s="67"/>
      <c r="C25" s="91" t="s">
        <v>26</v>
      </c>
      <c r="D25" s="86"/>
      <c r="E25" s="87"/>
      <c r="F25" s="91" t="s">
        <v>29</v>
      </c>
      <c r="G25" s="86"/>
      <c r="H25" s="87"/>
      <c r="M25" s="54"/>
      <c r="O25" s="54"/>
    </row>
    <row r="26" spans="2:15" ht="36.75" customHeight="1" thickBot="1">
      <c r="B26" s="68"/>
      <c r="C26" s="28" t="s">
        <v>23</v>
      </c>
      <c r="D26" s="29" t="s">
        <v>31</v>
      </c>
      <c r="E26" s="30" t="s">
        <v>24</v>
      </c>
      <c r="F26" s="28" t="s">
        <v>23</v>
      </c>
      <c r="G26" s="29" t="s">
        <v>31</v>
      </c>
      <c r="H26" s="30" t="s">
        <v>24</v>
      </c>
      <c r="K26" s="33" t="s">
        <v>34</v>
      </c>
      <c r="M26" s="55"/>
      <c r="O26" s="54"/>
    </row>
    <row r="27" spans="2:15" ht="30" customHeight="1" thickBot="1">
      <c r="B27" s="5" t="s">
        <v>1</v>
      </c>
      <c r="C27" s="35">
        <v>2</v>
      </c>
      <c r="D27" s="37"/>
      <c r="E27" s="39">
        <f>C27*D27</f>
        <v>0</v>
      </c>
      <c r="F27" s="35">
        <v>2</v>
      </c>
      <c r="G27" s="37"/>
      <c r="H27" s="39">
        <f>F27*G27</f>
        <v>0</v>
      </c>
      <c r="I27" s="40"/>
      <c r="J27" s="40" t="s">
        <v>0</v>
      </c>
      <c r="K27" s="41">
        <f>E27+H27</f>
        <v>0</v>
      </c>
      <c r="L27" s="40"/>
      <c r="M27" s="44">
        <f>K20+K27</f>
        <v>0</v>
      </c>
      <c r="O27" s="54"/>
    </row>
    <row r="28" spans="2:15" ht="30" customHeight="1" thickBot="1">
      <c r="B28" s="7" t="s">
        <v>2</v>
      </c>
      <c r="C28" s="36">
        <v>0</v>
      </c>
      <c r="D28" s="38"/>
      <c r="E28" s="42">
        <f>C28*D28</f>
        <v>0</v>
      </c>
      <c r="F28" s="36">
        <v>0</v>
      </c>
      <c r="G28" s="38"/>
      <c r="H28" s="42">
        <f>F28*G28</f>
        <v>0</v>
      </c>
      <c r="I28" s="40"/>
      <c r="J28" s="40"/>
      <c r="K28" s="43">
        <f>E28+H28</f>
        <v>0</v>
      </c>
      <c r="L28" s="40"/>
      <c r="M28" s="43">
        <f>K21+K28</f>
        <v>0</v>
      </c>
      <c r="O28" s="54"/>
    </row>
    <row r="29" spans="2:15" ht="133.5" customHeight="1" thickBot="1">
      <c r="B29" s="14"/>
      <c r="C29" s="1"/>
      <c r="D29" s="34"/>
      <c r="E29" s="1"/>
      <c r="F29" s="1"/>
      <c r="G29" s="1"/>
      <c r="H29" s="1"/>
      <c r="O29" s="54"/>
    </row>
    <row r="30" spans="2:15" ht="56.25" customHeight="1" thickBot="1">
      <c r="B30" s="107" t="s">
        <v>19</v>
      </c>
      <c r="C30" s="108"/>
      <c r="D30" s="108"/>
      <c r="E30" s="108"/>
      <c r="F30" s="108"/>
      <c r="G30" s="108"/>
      <c r="H30" s="109"/>
      <c r="O30" s="54"/>
    </row>
    <row r="31" spans="2:15" ht="11.25" customHeight="1" thickBot="1">
      <c r="B31" s="18"/>
      <c r="C31" s="14"/>
      <c r="D31" s="14"/>
      <c r="E31" s="14"/>
      <c r="F31" s="14"/>
      <c r="G31" s="14"/>
      <c r="H31" s="14"/>
      <c r="O31" s="54"/>
    </row>
    <row r="32" spans="2:15" ht="61.5" customHeight="1" thickBot="1">
      <c r="B32" s="95" t="s">
        <v>6</v>
      </c>
      <c r="C32" s="71"/>
      <c r="D32" s="71"/>
      <c r="E32" s="71"/>
      <c r="F32" s="71"/>
      <c r="G32" s="71"/>
      <c r="H32" s="72"/>
      <c r="O32" s="54"/>
    </row>
    <row r="33" spans="2:15" ht="48" customHeight="1" thickBot="1">
      <c r="B33" s="67"/>
      <c r="C33" s="64" t="s">
        <v>27</v>
      </c>
      <c r="D33" s="69"/>
      <c r="E33" s="70"/>
      <c r="F33" s="64" t="s">
        <v>30</v>
      </c>
      <c r="G33" s="69"/>
      <c r="H33" s="70"/>
      <c r="O33" s="54"/>
    </row>
    <row r="34" spans="2:15" ht="40.5" customHeight="1" thickBot="1">
      <c r="B34" s="68"/>
      <c r="C34" s="31" t="s">
        <v>23</v>
      </c>
      <c r="D34" s="25" t="s">
        <v>31</v>
      </c>
      <c r="E34" s="32" t="s">
        <v>24</v>
      </c>
      <c r="F34" s="31" t="s">
        <v>23</v>
      </c>
      <c r="G34" s="25" t="s">
        <v>31</v>
      </c>
      <c r="H34" s="32" t="s">
        <v>24</v>
      </c>
      <c r="K34" s="33" t="s">
        <v>35</v>
      </c>
      <c r="M34" s="53" t="s">
        <v>38</v>
      </c>
      <c r="O34" s="54"/>
    </row>
    <row r="35" spans="2:15" ht="30" customHeight="1" thickBot="1">
      <c r="B35" s="8" t="s">
        <v>1</v>
      </c>
      <c r="C35" s="35">
        <v>2</v>
      </c>
      <c r="D35" s="37"/>
      <c r="E35" s="39">
        <f>C35*D35</f>
        <v>0</v>
      </c>
      <c r="F35" s="35">
        <v>2</v>
      </c>
      <c r="G35" s="37"/>
      <c r="H35" s="39">
        <f>F35*G35</f>
        <v>0</v>
      </c>
      <c r="I35" s="40"/>
      <c r="J35" s="40"/>
      <c r="K35" s="41">
        <f>E35+H35</f>
        <v>0</v>
      </c>
      <c r="M35" s="54"/>
      <c r="O35" s="54"/>
    </row>
    <row r="36" spans="2:15" ht="30" customHeight="1" thickBot="1">
      <c r="B36" s="7" t="s">
        <v>2</v>
      </c>
      <c r="C36" s="36">
        <v>1</v>
      </c>
      <c r="D36" s="38"/>
      <c r="E36" s="42">
        <f>C36*D36</f>
        <v>0</v>
      </c>
      <c r="F36" s="36">
        <v>1</v>
      </c>
      <c r="G36" s="38"/>
      <c r="H36" s="42">
        <f>F36*G36</f>
        <v>0</v>
      </c>
      <c r="I36" s="40"/>
      <c r="J36" s="40" t="s">
        <v>0</v>
      </c>
      <c r="K36" s="43">
        <f>E36+H36</f>
        <v>0</v>
      </c>
      <c r="M36" s="54"/>
      <c r="O36" s="54"/>
    </row>
    <row r="37" spans="2:15" ht="10.5" customHeight="1" thickBot="1">
      <c r="M37" s="54"/>
      <c r="O37" s="54"/>
    </row>
    <row r="38" spans="2:15" ht="57.75" customHeight="1" thickBot="1">
      <c r="B38" s="92" t="s">
        <v>7</v>
      </c>
      <c r="C38" s="93"/>
      <c r="D38" s="93"/>
      <c r="E38" s="93"/>
      <c r="F38" s="93"/>
      <c r="G38" s="93"/>
      <c r="H38" s="94"/>
      <c r="M38" s="54"/>
      <c r="O38" s="54"/>
    </row>
    <row r="39" spans="2:15" ht="49.5" customHeight="1" thickBot="1">
      <c r="B39" s="67"/>
      <c r="C39" s="64" t="s">
        <v>27</v>
      </c>
      <c r="D39" s="69"/>
      <c r="E39" s="70"/>
      <c r="F39" s="64" t="s">
        <v>30</v>
      </c>
      <c r="G39" s="69"/>
      <c r="H39" s="70"/>
      <c r="M39" s="54"/>
      <c r="O39" s="54"/>
    </row>
    <row r="40" spans="2:15" ht="42" customHeight="1" thickBot="1">
      <c r="B40" s="68"/>
      <c r="C40" s="31" t="s">
        <v>23</v>
      </c>
      <c r="D40" s="25" t="s">
        <v>31</v>
      </c>
      <c r="E40" s="32" t="s">
        <v>24</v>
      </c>
      <c r="F40" s="31" t="s">
        <v>23</v>
      </c>
      <c r="G40" s="25" t="s">
        <v>31</v>
      </c>
      <c r="H40" s="32" t="s">
        <v>24</v>
      </c>
      <c r="K40" s="33" t="s">
        <v>36</v>
      </c>
      <c r="M40" s="55"/>
      <c r="O40" s="54"/>
    </row>
    <row r="41" spans="2:15" ht="30" customHeight="1" thickBot="1">
      <c r="B41" s="8" t="s">
        <v>1</v>
      </c>
      <c r="C41" s="35">
        <v>2</v>
      </c>
      <c r="D41" s="37"/>
      <c r="E41" s="39">
        <f>C41*D41</f>
        <v>0</v>
      </c>
      <c r="F41" s="35">
        <v>2</v>
      </c>
      <c r="G41" s="37"/>
      <c r="H41" s="39">
        <f>F41*G41</f>
        <v>0</v>
      </c>
      <c r="I41" s="40"/>
      <c r="J41" s="40" t="s">
        <v>0</v>
      </c>
      <c r="K41" s="41">
        <f>E41+H41</f>
        <v>0</v>
      </c>
      <c r="L41" s="40"/>
      <c r="M41" s="44">
        <f>K35+K41</f>
        <v>0</v>
      </c>
      <c r="O41" s="54"/>
    </row>
    <row r="42" spans="2:15" ht="30" customHeight="1" thickBot="1">
      <c r="B42" s="7" t="s">
        <v>2</v>
      </c>
      <c r="C42" s="36">
        <v>1</v>
      </c>
      <c r="D42" s="38"/>
      <c r="E42" s="42">
        <f>C42*D42</f>
        <v>0</v>
      </c>
      <c r="F42" s="36">
        <v>1</v>
      </c>
      <c r="G42" s="38"/>
      <c r="H42" s="42">
        <f>F42*G42</f>
        <v>0</v>
      </c>
      <c r="I42" s="40"/>
      <c r="J42" s="40"/>
      <c r="K42" s="43">
        <f>E42+H42</f>
        <v>0</v>
      </c>
      <c r="L42" s="40"/>
      <c r="M42" s="43">
        <f>K36+K42</f>
        <v>0</v>
      </c>
      <c r="O42" s="54"/>
    </row>
    <row r="43" spans="2:15" ht="92.25" customHeight="1" thickBot="1">
      <c r="B43" s="2"/>
      <c r="C43" s="3"/>
      <c r="D43" s="3"/>
      <c r="E43" s="3"/>
      <c r="F43" s="3"/>
      <c r="G43" s="3"/>
      <c r="H43" s="3"/>
      <c r="O43" s="54"/>
    </row>
    <row r="44" spans="2:15" ht="71.25" customHeight="1" thickBot="1">
      <c r="B44" s="97" t="s">
        <v>18</v>
      </c>
      <c r="C44" s="98"/>
      <c r="D44" s="98"/>
      <c r="E44" s="98"/>
      <c r="F44" s="98"/>
      <c r="G44" s="98"/>
      <c r="H44" s="99"/>
      <c r="O44" s="54"/>
    </row>
    <row r="45" spans="2:15" ht="12.75" customHeight="1" thickBot="1">
      <c r="B45" s="9"/>
      <c r="C45" s="10"/>
      <c r="D45" s="10"/>
      <c r="E45" s="10"/>
      <c r="F45" s="10"/>
      <c r="G45" s="10"/>
      <c r="H45" s="10"/>
      <c r="O45" s="54"/>
    </row>
    <row r="46" spans="2:15" ht="30" customHeight="1" thickBot="1">
      <c r="B46" s="100" t="s">
        <v>8</v>
      </c>
      <c r="C46" s="82"/>
      <c r="D46" s="82"/>
      <c r="E46" s="82"/>
      <c r="F46" s="82"/>
      <c r="G46" s="82"/>
      <c r="H46" s="83"/>
      <c r="O46" s="54"/>
    </row>
    <row r="47" spans="2:15" ht="51" customHeight="1" thickBot="1">
      <c r="B47" s="84"/>
      <c r="C47" s="64" t="s">
        <v>27</v>
      </c>
      <c r="D47" s="69"/>
      <c r="E47" s="70"/>
      <c r="F47" s="64" t="s">
        <v>30</v>
      </c>
      <c r="G47" s="69"/>
      <c r="H47" s="70"/>
      <c r="O47" s="54"/>
    </row>
    <row r="48" spans="2:15" ht="45" customHeight="1" thickBot="1">
      <c r="B48" s="68"/>
      <c r="C48" s="31" t="s">
        <v>23</v>
      </c>
      <c r="D48" s="25" t="s">
        <v>31</v>
      </c>
      <c r="E48" s="32" t="s">
        <v>24</v>
      </c>
      <c r="F48" s="31" t="s">
        <v>23</v>
      </c>
      <c r="G48" s="25" t="s">
        <v>31</v>
      </c>
      <c r="H48" s="32" t="s">
        <v>24</v>
      </c>
      <c r="J48" t="s">
        <v>0</v>
      </c>
      <c r="K48" s="33" t="s">
        <v>24</v>
      </c>
      <c r="M48" s="53" t="s">
        <v>37</v>
      </c>
      <c r="O48" s="54"/>
    </row>
    <row r="49" spans="2:17" ht="30" customHeight="1" thickBot="1">
      <c r="B49" s="5" t="s">
        <v>1</v>
      </c>
      <c r="C49" s="47">
        <v>3</v>
      </c>
      <c r="D49" s="45"/>
      <c r="E49" s="46">
        <f>C49*D49</f>
        <v>0</v>
      </c>
      <c r="F49" s="47">
        <v>2</v>
      </c>
      <c r="G49" s="45"/>
      <c r="H49" s="46">
        <f>F49*G49</f>
        <v>0</v>
      </c>
      <c r="I49" s="40"/>
      <c r="J49" s="40"/>
      <c r="K49" s="41">
        <f>E49+H49</f>
        <v>0</v>
      </c>
      <c r="M49" s="54"/>
      <c r="O49" s="54"/>
    </row>
    <row r="50" spans="2:17" ht="30" customHeight="1" thickBot="1">
      <c r="B50" s="7" t="s">
        <v>2</v>
      </c>
      <c r="C50" s="36">
        <v>0</v>
      </c>
      <c r="D50" s="38"/>
      <c r="E50" s="42">
        <f>C50*D50</f>
        <v>0</v>
      </c>
      <c r="F50" s="36">
        <v>1</v>
      </c>
      <c r="G50" s="38"/>
      <c r="H50" s="42">
        <f>F50*G50</f>
        <v>0</v>
      </c>
      <c r="I50" s="40"/>
      <c r="J50" s="40"/>
      <c r="K50" s="43">
        <f>E50+H50</f>
        <v>0</v>
      </c>
      <c r="M50" s="54"/>
      <c r="O50" s="54"/>
    </row>
    <row r="51" spans="2:17" ht="10.5" customHeight="1" thickBot="1">
      <c r="B51" s="6"/>
      <c r="C51" s="1"/>
      <c r="D51" s="1"/>
      <c r="E51" s="1"/>
      <c r="F51" s="1"/>
      <c r="G51" s="1"/>
      <c r="H51" s="1"/>
      <c r="M51" s="54"/>
      <c r="O51" s="54"/>
    </row>
    <row r="52" spans="2:17" ht="30" customHeight="1" thickBot="1">
      <c r="B52" s="81" t="s">
        <v>40</v>
      </c>
      <c r="C52" s="82"/>
      <c r="D52" s="82"/>
      <c r="E52" s="82"/>
      <c r="F52" s="82"/>
      <c r="G52" s="82"/>
      <c r="H52" s="83"/>
      <c r="M52" s="54"/>
      <c r="O52" s="54"/>
    </row>
    <row r="53" spans="2:17" ht="49.5" customHeight="1" thickBot="1">
      <c r="B53" s="84"/>
      <c r="C53" s="64" t="s">
        <v>27</v>
      </c>
      <c r="D53" s="69"/>
      <c r="E53" s="70"/>
      <c r="F53" s="64" t="s">
        <v>30</v>
      </c>
      <c r="G53" s="69"/>
      <c r="H53" s="70"/>
      <c r="M53" s="54"/>
      <c r="O53" s="54"/>
    </row>
    <row r="54" spans="2:17" ht="38.25" customHeight="1" thickBot="1">
      <c r="B54" s="68"/>
      <c r="C54" s="31" t="s">
        <v>23</v>
      </c>
      <c r="D54" s="25" t="s">
        <v>31</v>
      </c>
      <c r="E54" s="32" t="s">
        <v>24</v>
      </c>
      <c r="F54" s="31" t="s">
        <v>23</v>
      </c>
      <c r="G54" s="25" t="s">
        <v>31</v>
      </c>
      <c r="H54" s="32" t="s">
        <v>24</v>
      </c>
      <c r="J54" t="s">
        <v>0</v>
      </c>
      <c r="K54" s="33" t="s">
        <v>24</v>
      </c>
      <c r="M54" s="54"/>
      <c r="O54" s="54"/>
    </row>
    <row r="55" spans="2:17" ht="30" customHeight="1" thickBot="1">
      <c r="B55" s="5" t="s">
        <v>1</v>
      </c>
      <c r="C55" s="47">
        <v>2</v>
      </c>
      <c r="D55" s="45"/>
      <c r="E55" s="46">
        <f>C55*D55</f>
        <v>0</v>
      </c>
      <c r="F55" s="47">
        <v>1</v>
      </c>
      <c r="G55" s="45"/>
      <c r="H55" s="46">
        <f>F55*G55</f>
        <v>0</v>
      </c>
      <c r="I55" s="40"/>
      <c r="J55" s="40"/>
      <c r="K55" s="41">
        <f>E55+H55</f>
        <v>0</v>
      </c>
      <c r="M55" s="54"/>
      <c r="O55" s="54"/>
    </row>
    <row r="56" spans="2:17" ht="30" customHeight="1" thickBot="1">
      <c r="B56" s="7" t="s">
        <v>2</v>
      </c>
      <c r="C56" s="36">
        <v>0</v>
      </c>
      <c r="D56" s="38"/>
      <c r="E56" s="42">
        <f>C56*D56</f>
        <v>0</v>
      </c>
      <c r="F56" s="36">
        <v>0</v>
      </c>
      <c r="G56" s="38"/>
      <c r="H56" s="42">
        <f>F56*G56</f>
        <v>0</v>
      </c>
      <c r="I56" s="40"/>
      <c r="J56" s="40"/>
      <c r="K56" s="43">
        <f>E56+H56</f>
        <v>0</v>
      </c>
      <c r="M56" s="54"/>
      <c r="O56" s="54"/>
    </row>
    <row r="57" spans="2:17" ht="9" customHeight="1" thickBot="1">
      <c r="B57" s="6"/>
      <c r="C57" s="1"/>
      <c r="D57" s="1"/>
      <c r="E57" s="1"/>
      <c r="F57" s="1"/>
      <c r="G57" s="1"/>
      <c r="H57" s="1"/>
      <c r="M57" s="54"/>
      <c r="O57" s="54"/>
    </row>
    <row r="58" spans="2:17" ht="30" customHeight="1" thickBot="1">
      <c r="B58" s="81" t="s">
        <v>41</v>
      </c>
      <c r="C58" s="82"/>
      <c r="D58" s="82"/>
      <c r="E58" s="82"/>
      <c r="F58" s="82"/>
      <c r="G58" s="82"/>
      <c r="H58" s="83"/>
      <c r="M58" s="54"/>
      <c r="O58" s="54"/>
      <c r="Q58" s="11"/>
    </row>
    <row r="59" spans="2:17" ht="53.25" customHeight="1" thickBot="1">
      <c r="B59" s="84"/>
      <c r="C59" s="85" t="s">
        <v>27</v>
      </c>
      <c r="D59" s="86"/>
      <c r="E59" s="87"/>
      <c r="F59" s="85" t="s">
        <v>30</v>
      </c>
      <c r="G59" s="86"/>
      <c r="H59" s="87"/>
      <c r="M59" s="54"/>
      <c r="O59" s="54"/>
    </row>
    <row r="60" spans="2:17" ht="35.25" customHeight="1" thickBot="1">
      <c r="B60" s="68"/>
      <c r="C60" s="26" t="s">
        <v>23</v>
      </c>
      <c r="D60" s="23" t="s">
        <v>31</v>
      </c>
      <c r="E60" s="27" t="s">
        <v>24</v>
      </c>
      <c r="F60" s="26" t="s">
        <v>23</v>
      </c>
      <c r="G60" s="23" t="s">
        <v>31</v>
      </c>
      <c r="H60" s="27" t="s">
        <v>24</v>
      </c>
      <c r="K60" s="33" t="s">
        <v>24</v>
      </c>
      <c r="M60" s="54"/>
      <c r="O60" s="54"/>
    </row>
    <row r="61" spans="2:17" ht="30" customHeight="1" thickBot="1">
      <c r="B61" s="5" t="s">
        <v>1</v>
      </c>
      <c r="C61" s="47">
        <v>1</v>
      </c>
      <c r="D61" s="45"/>
      <c r="E61" s="46">
        <f>C61*D61</f>
        <v>0</v>
      </c>
      <c r="F61" s="47">
        <v>2</v>
      </c>
      <c r="G61" s="45"/>
      <c r="H61" s="46">
        <f>F61*G61</f>
        <v>0</v>
      </c>
      <c r="I61" s="40"/>
      <c r="J61" s="40"/>
      <c r="K61" s="41">
        <f>E61+H61</f>
        <v>0</v>
      </c>
      <c r="M61" s="54"/>
      <c r="O61" s="54"/>
    </row>
    <row r="62" spans="2:17" ht="30" customHeight="1" thickBot="1">
      <c r="B62" s="7" t="s">
        <v>2</v>
      </c>
      <c r="C62" s="36">
        <v>0</v>
      </c>
      <c r="D62" s="38"/>
      <c r="E62" s="42">
        <f>C62*D62</f>
        <v>0</v>
      </c>
      <c r="F62" s="36">
        <v>0</v>
      </c>
      <c r="G62" s="38"/>
      <c r="H62" s="42">
        <f>F62*G62</f>
        <v>0</v>
      </c>
      <c r="I62" s="40"/>
      <c r="J62" s="40"/>
      <c r="K62" s="43">
        <f>E62+H62</f>
        <v>0</v>
      </c>
      <c r="M62" s="54"/>
      <c r="O62" s="54"/>
    </row>
    <row r="63" spans="2:17" ht="11.25" customHeight="1" thickBot="1">
      <c r="B63" s="6"/>
      <c r="C63" s="1"/>
      <c r="D63" s="1"/>
      <c r="E63" s="1"/>
      <c r="F63" s="1"/>
      <c r="G63" s="1"/>
      <c r="H63" s="1"/>
      <c r="M63" s="54"/>
      <c r="O63" s="54"/>
    </row>
    <row r="64" spans="2:17" ht="30" customHeight="1" thickBot="1">
      <c r="B64" s="95" t="s">
        <v>9</v>
      </c>
      <c r="C64" s="71"/>
      <c r="D64" s="71"/>
      <c r="E64" s="71"/>
      <c r="F64" s="71"/>
      <c r="G64" s="71"/>
      <c r="H64" s="72"/>
      <c r="M64" s="54"/>
      <c r="O64" s="54"/>
    </row>
    <row r="65" spans="2:17" ht="48" customHeight="1" thickBot="1">
      <c r="B65" s="84"/>
      <c r="C65" s="64" t="s">
        <v>27</v>
      </c>
      <c r="D65" s="69"/>
      <c r="E65" s="70"/>
      <c r="F65" s="64" t="s">
        <v>30</v>
      </c>
      <c r="G65" s="69"/>
      <c r="H65" s="70"/>
      <c r="M65" s="54"/>
      <c r="O65" s="54"/>
    </row>
    <row r="66" spans="2:17" ht="39" customHeight="1" thickBot="1">
      <c r="B66" s="68"/>
      <c r="C66" s="31" t="s">
        <v>23</v>
      </c>
      <c r="D66" s="25" t="s">
        <v>31</v>
      </c>
      <c r="E66" s="32" t="s">
        <v>24</v>
      </c>
      <c r="F66" s="31" t="s">
        <v>23</v>
      </c>
      <c r="G66" s="25" t="s">
        <v>31</v>
      </c>
      <c r="H66" s="32" t="s">
        <v>24</v>
      </c>
      <c r="K66" s="33" t="s">
        <v>24</v>
      </c>
      <c r="M66" s="55"/>
      <c r="O66" s="55"/>
    </row>
    <row r="67" spans="2:17" ht="30" customHeight="1" thickBot="1">
      <c r="B67" s="8" t="s">
        <v>1</v>
      </c>
      <c r="C67" s="47">
        <v>5</v>
      </c>
      <c r="D67" s="45"/>
      <c r="E67" s="46">
        <f>C67*D67</f>
        <v>0</v>
      </c>
      <c r="F67" s="47">
        <v>2</v>
      </c>
      <c r="G67" s="45"/>
      <c r="H67" s="46">
        <f>F67*G67</f>
        <v>0</v>
      </c>
      <c r="I67" s="40"/>
      <c r="J67" s="40"/>
      <c r="K67" s="41">
        <f>E67+H67</f>
        <v>0</v>
      </c>
      <c r="L67" s="40"/>
      <c r="M67" s="44">
        <f>K49+K55+K61+K67</f>
        <v>0</v>
      </c>
      <c r="N67" s="40"/>
      <c r="O67" s="44">
        <f>M12+M27+M41+M67</f>
        <v>0</v>
      </c>
      <c r="Q67" s="79">
        <f>O67+O68</f>
        <v>0</v>
      </c>
    </row>
    <row r="68" spans="2:17" ht="30" customHeight="1" thickBot="1">
      <c r="B68" s="7" t="s">
        <v>2</v>
      </c>
      <c r="C68" s="36">
        <v>0</v>
      </c>
      <c r="D68" s="38"/>
      <c r="E68" s="42">
        <f>C68*D68</f>
        <v>0</v>
      </c>
      <c r="F68" s="36">
        <v>1</v>
      </c>
      <c r="G68" s="38"/>
      <c r="H68" s="42">
        <f>F68*G68</f>
        <v>0</v>
      </c>
      <c r="I68" s="40"/>
      <c r="J68" s="40"/>
      <c r="K68" s="43">
        <f>E68+H68</f>
        <v>0</v>
      </c>
      <c r="L68" s="40"/>
      <c r="M68" s="43">
        <f>K50+K56+K62+K68</f>
        <v>0</v>
      </c>
      <c r="N68" s="40"/>
      <c r="O68" s="43">
        <f>M13+M28+M42+M68</f>
        <v>0</v>
      </c>
      <c r="Q68" s="80"/>
    </row>
    <row r="69" spans="2:17" ht="30" customHeight="1">
      <c r="B69" s="14"/>
      <c r="C69" s="1"/>
      <c r="D69" s="1"/>
      <c r="E69" s="1"/>
      <c r="F69" s="1"/>
      <c r="G69" s="1"/>
      <c r="H69" s="1"/>
    </row>
    <row r="70" spans="2:17" ht="22" customHeight="1">
      <c r="B70" s="75" t="s">
        <v>14</v>
      </c>
      <c r="C70" s="73"/>
      <c r="D70" s="73"/>
      <c r="E70" s="73"/>
      <c r="F70" s="73"/>
      <c r="G70" s="73"/>
      <c r="H70" s="73"/>
      <c r="I70" s="73"/>
    </row>
    <row r="71" spans="2:17" ht="7.5" customHeight="1">
      <c r="B71" s="4"/>
      <c r="C71" s="4"/>
      <c r="D71" s="4"/>
      <c r="E71" s="4"/>
      <c r="F71" s="4"/>
      <c r="G71" s="4"/>
      <c r="H71" s="21"/>
      <c r="I71" s="21"/>
    </row>
    <row r="72" spans="2:17" ht="22" customHeight="1">
      <c r="B72" s="73" t="s">
        <v>11</v>
      </c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</row>
    <row r="73" spans="2:17" ht="7.5" customHeight="1">
      <c r="B73" s="4"/>
      <c r="C73" s="4"/>
      <c r="D73" s="4"/>
      <c r="E73" s="4"/>
      <c r="F73" s="4"/>
      <c r="G73" s="4"/>
      <c r="H73" s="21"/>
      <c r="I73" s="21"/>
    </row>
    <row r="74" spans="2:17" ht="27" customHeight="1">
      <c r="B74" s="73" t="s">
        <v>15</v>
      </c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2:17" ht="7.5" customHeight="1">
      <c r="B75" s="4"/>
      <c r="C75" s="4"/>
      <c r="D75" s="4"/>
      <c r="E75" s="4"/>
      <c r="F75" s="4"/>
      <c r="G75" s="4"/>
      <c r="H75" s="21"/>
      <c r="I75" s="21"/>
    </row>
    <row r="76" spans="2:17" ht="22" customHeight="1">
      <c r="B76" s="22" t="s">
        <v>12</v>
      </c>
      <c r="C76" s="4"/>
      <c r="D76" s="4"/>
      <c r="E76" s="4"/>
      <c r="F76" s="4"/>
      <c r="G76" s="4"/>
      <c r="H76" s="21"/>
      <c r="I76" s="21"/>
    </row>
    <row r="77" spans="2:17" ht="22" customHeight="1">
      <c r="B77" s="76" t="s">
        <v>3</v>
      </c>
      <c r="C77" s="76"/>
      <c r="D77" s="76"/>
      <c r="E77" s="76"/>
      <c r="F77" s="76"/>
      <c r="G77" s="76"/>
      <c r="H77" s="76"/>
      <c r="I77" s="76"/>
    </row>
    <row r="78" spans="2:17">
      <c r="B78" s="77" t="s">
        <v>13</v>
      </c>
      <c r="C78" s="77"/>
      <c r="D78" s="77"/>
      <c r="E78" s="77"/>
      <c r="F78" s="77"/>
      <c r="G78" s="77"/>
      <c r="H78" s="77"/>
      <c r="I78" s="77"/>
    </row>
    <row r="79" spans="2:17">
      <c r="B79" s="78" t="s">
        <v>4</v>
      </c>
      <c r="C79" s="78"/>
      <c r="D79" s="78"/>
      <c r="E79" s="78"/>
      <c r="F79" s="78"/>
      <c r="G79" s="78"/>
      <c r="H79" s="78"/>
      <c r="I79" s="78"/>
    </row>
    <row r="80" spans="2:17">
      <c r="B80" s="15"/>
      <c r="C80" s="15"/>
      <c r="D80" s="15"/>
      <c r="E80" s="15"/>
      <c r="F80" s="15"/>
      <c r="G80" s="15"/>
      <c r="H80" s="16"/>
      <c r="I80" s="16"/>
    </row>
    <row r="81" spans="2:17">
      <c r="B81" s="110" t="s">
        <v>10</v>
      </c>
      <c r="C81" s="111"/>
      <c r="D81" s="111"/>
      <c r="E81" s="111"/>
      <c r="F81" s="111"/>
      <c r="G81" s="111"/>
      <c r="H81" s="111"/>
      <c r="I81" s="111"/>
    </row>
    <row r="82" spans="2:17" ht="8.25" customHeight="1">
      <c r="B82" s="17"/>
      <c r="C82" s="15"/>
      <c r="D82" s="15"/>
      <c r="E82" s="15"/>
      <c r="F82" s="15"/>
      <c r="G82" s="15"/>
      <c r="H82" s="19"/>
      <c r="I82" s="19"/>
    </row>
    <row r="83" spans="2:17" ht="75" customHeight="1">
      <c r="B83" s="96" t="s">
        <v>42</v>
      </c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</row>
    <row r="84" spans="2:17" ht="9.75" customHeight="1"/>
    <row r="85" spans="2:17">
      <c r="B85" s="74"/>
      <c r="C85" s="74"/>
      <c r="D85" s="74"/>
      <c r="E85" s="74"/>
      <c r="F85" s="74"/>
      <c r="G85" s="74"/>
      <c r="H85" s="74"/>
      <c r="I85" s="74"/>
    </row>
    <row r="87" spans="2:17">
      <c r="B87" s="12"/>
      <c r="C87" s="12"/>
      <c r="D87" s="12"/>
      <c r="E87" s="12"/>
      <c r="F87" s="12"/>
      <c r="G87" s="12"/>
      <c r="H87" s="20"/>
    </row>
  </sheetData>
  <mergeCells count="56">
    <mergeCell ref="B23:H24"/>
    <mergeCell ref="B30:H30"/>
    <mergeCell ref="F25:H25"/>
    <mergeCell ref="B81:I81"/>
    <mergeCell ref="B64:H64"/>
    <mergeCell ref="B65:B66"/>
    <mergeCell ref="B47:B48"/>
    <mergeCell ref="B53:B54"/>
    <mergeCell ref="B52:H52"/>
    <mergeCell ref="F53:H53"/>
    <mergeCell ref="C53:E53"/>
    <mergeCell ref="C59:E59"/>
    <mergeCell ref="B32:H32"/>
    <mergeCell ref="B83:Q83"/>
    <mergeCell ref="B44:H44"/>
    <mergeCell ref="B46:H46"/>
    <mergeCell ref="F47:H47"/>
    <mergeCell ref="Q67:Q68"/>
    <mergeCell ref="C10:E10"/>
    <mergeCell ref="B58:H58"/>
    <mergeCell ref="B59:B60"/>
    <mergeCell ref="F59:H59"/>
    <mergeCell ref="F65:H65"/>
    <mergeCell ref="B15:H15"/>
    <mergeCell ref="C18:E18"/>
    <mergeCell ref="C25:E25"/>
    <mergeCell ref="C33:E33"/>
    <mergeCell ref="C39:E39"/>
    <mergeCell ref="C47:E47"/>
    <mergeCell ref="B38:H38"/>
    <mergeCell ref="B39:B40"/>
    <mergeCell ref="F39:H39"/>
    <mergeCell ref="B25:B26"/>
    <mergeCell ref="B72:Q72"/>
    <mergeCell ref="B74:Q74"/>
    <mergeCell ref="B85:I85"/>
    <mergeCell ref="B70:I70"/>
    <mergeCell ref="B77:I77"/>
    <mergeCell ref="B78:I78"/>
    <mergeCell ref="B79:I79"/>
    <mergeCell ref="B3:Q3"/>
    <mergeCell ref="B5:Q5"/>
    <mergeCell ref="M19:M26"/>
    <mergeCell ref="M34:M40"/>
    <mergeCell ref="M48:M66"/>
    <mergeCell ref="O11:O66"/>
    <mergeCell ref="B9:H9"/>
    <mergeCell ref="B7:H7"/>
    <mergeCell ref="B10:B11"/>
    <mergeCell ref="F10:H10"/>
    <mergeCell ref="B33:B34"/>
    <mergeCell ref="F33:H33"/>
    <mergeCell ref="B17:H17"/>
    <mergeCell ref="B18:B19"/>
    <mergeCell ref="F18:H18"/>
    <mergeCell ref="C65:E65"/>
  </mergeCells>
  <pageMargins left="0.70866141732283472" right="0.70866141732283472" top="0.74803149606299213" bottom="0.74803149606299213" header="0.31496062992125984" footer="0.31496062992125984"/>
  <pageSetup paperSize="8" scale="64" fitToHeight="0" orientation="portrait" r:id="rId1"/>
  <headerFooter>
    <oddHeader xml:space="preserve">&amp;LENAC 
2025&amp;CMarché Transport de personnes
2025FCS093&amp;RDQE
LOT 2 </oddHeader>
    <oddFooter>&amp;CDocument Estimatif Quantitatif  lot 2</oddFooter>
  </headerFooter>
  <colBreaks count="2" manualBreakCount="2">
    <brk id="4" max="1048575" man="1"/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3bd5b6-377f-4c63-9b2c-5d15d8c1ac61">
      <Terms xmlns="http://schemas.microsoft.com/office/infopath/2007/PartnerControls"/>
    </lcf76f155ced4ddcb4097134ff3c332f>
    <TaxCatchAll xmlns="e45bd863-e054-4439-b7fa-2e4eecb0cd88" xsi:nil="true"/>
    <SharedWithUsers xmlns="e45bd863-e054-4439-b7fa-2e4eecb0cd88">
      <UserInfo>
        <DisplayName/>
        <AccountId xsi:nil="true"/>
        <AccountType/>
      </UserInfo>
    </SharedWithUsers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1dd8df84a25325ac3155d8e05746c76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c20d5c4c2e302e861b25f916848adc72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B531E6-50A5-47B1-8CBE-071F6A605C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6F94B3-6D98-413D-A804-5F1D814721F3}">
  <ds:schemaRefs>
    <ds:schemaRef ds:uri="http://schemas.microsoft.com/office/2006/metadata/properties"/>
    <ds:schemaRef ds:uri="http://schemas.microsoft.com/office/infopath/2007/PartnerControls"/>
    <ds:schemaRef ds:uri="b53bd5b6-377f-4c63-9b2c-5d15d8c1ac61"/>
    <ds:schemaRef ds:uri="e45bd863-e054-4439-b7fa-2e4eecb0cd88"/>
  </ds:schemaRefs>
</ds:datastoreItem>
</file>

<file path=customXml/itemProps3.xml><?xml version="1.0" encoding="utf-8"?>
<ds:datastoreItem xmlns:ds="http://schemas.openxmlformats.org/officeDocument/2006/customXml" ds:itemID="{208CAA71-3FB0-4858-867A-FFB22779A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2</vt:lpstr>
    </vt:vector>
  </TitlesOfParts>
  <Manager/>
  <Company>Ecole Nationale de l'Aviation Civile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 VOLMERANGE</dc:creator>
  <cp:keywords/>
  <dc:description/>
  <cp:lastModifiedBy>Cecile BUXEUL</cp:lastModifiedBy>
  <cp:revision/>
  <dcterms:created xsi:type="dcterms:W3CDTF">2018-09-25T12:31:30Z</dcterms:created>
  <dcterms:modified xsi:type="dcterms:W3CDTF">2026-01-13T10:04:06Z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Order">
    <vt:r8>21700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MediaServiceImageTags">
    <vt:lpwstr/>
  </property>
  <property fmtid="{D5CDD505-2E9C-101B-9397-08002B2CF9AE}" pid="10" name="selection">
    <vt:lpwstr>test</vt:lpwstr>
  </property>
  <property fmtid="{D5CDD505-2E9C-101B-9397-08002B2CF9AE}" pid="11" name="xd_ProgID">
    <vt:lpwstr/>
  </property>
  <property fmtid="{D5CDD505-2E9C-101B-9397-08002B2CF9AE}" pid="12" name="TemplateUrl">
    <vt:lpwstr/>
  </property>
  <property fmtid="{D5CDD505-2E9C-101B-9397-08002B2CF9AE}" pid="13" name="xd_Signature">
    <vt:bool>false</vt:bool>
  </property>
</Properties>
</file>